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19158" windowHeight="8508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K34" i="1" l="1"/>
  <c r="K32" i="1" l="1"/>
  <c r="K30" i="1" l="1"/>
  <c r="K28" i="1"/>
  <c r="K37" i="1" l="1"/>
  <c r="K42" i="1" s="1"/>
</calcChain>
</file>

<file path=xl/sharedStrings.xml><?xml version="1.0" encoding="utf-8"?>
<sst xmlns="http://schemas.openxmlformats.org/spreadsheetml/2006/main" count="21" uniqueCount="21">
  <si>
    <t>Machine speed / Capacity (units/minute)</t>
  </si>
  <si>
    <t>Number of Seal Errors/Waste Packaging per 10,000</t>
  </si>
  <si>
    <t>Claim costs of customers (Recall cost / Brand image loss / Customer health risk /  etc…) (euro)</t>
  </si>
  <si>
    <t>Type of Product / Name:</t>
  </si>
  <si>
    <t xml:space="preserve">Running cost (nr FTE/capex) (euro/hour) </t>
  </si>
  <si>
    <t>sachets</t>
  </si>
  <si>
    <t>Quality check costs; FTE, loss of product, etc… (euro/hour)</t>
  </si>
  <si>
    <t>Reduction of lost Packaging with Qipcam (%) (at least 90%)</t>
  </si>
  <si>
    <t>Total saving with Qipcam</t>
  </si>
  <si>
    <t>Total Overall costs</t>
  </si>
  <si>
    <t xml:space="preserve"> </t>
  </si>
  <si>
    <t>%</t>
  </si>
  <si>
    <t>Packaging cost calculation model - Waste packaging cost due to seal errors</t>
  </si>
  <si>
    <t>Total Quality Control costs (euro)</t>
  </si>
  <si>
    <t>Total costs of machine down time (euro)</t>
  </si>
  <si>
    <t>Product unit price (euro/pack)</t>
  </si>
  <si>
    <t>Packaging material unit price (euro/pack)</t>
  </si>
  <si>
    <t>Total Packaging Waste (euro)</t>
  </si>
  <si>
    <t>Total Batch size / Production run (hours/year)</t>
  </si>
  <si>
    <t>Total Claim and Repack costs</t>
  </si>
  <si>
    <t>Repack cost of dammaged packaging / Pallet sorting-transport / etc… (euro/year)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</si>
</sst>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6" workbookViewId="0">
      <selection activeCell="K8" sqref="K8"/>
    </sheetView>
  </sheetViews>
  <sheetFormatPr defaultRowHeight="14.4" x14ac:dyDescent="0.55000000000000004"/>
  <sheetData>
    <row r="1" spans="1:11" ht="31.5" x14ac:dyDescent="0.5">
      <c r="A1" s="1" t="s">
        <v>12</v>
      </c>
    </row>
    <row r="5" spans="1:11" ht="15" x14ac:dyDescent="0.25">
      <c r="A5" s="2" t="s">
        <v>3</v>
      </c>
      <c r="K5" t="s">
        <v>5</v>
      </c>
    </row>
    <row r="7" spans="1:11" ht="15" x14ac:dyDescent="0.25">
      <c r="A7" t="s">
        <v>15</v>
      </c>
      <c r="K7">
        <v>0.5</v>
      </c>
    </row>
    <row r="9" spans="1:11" ht="15" x14ac:dyDescent="0.25">
      <c r="A9" t="s">
        <v>16</v>
      </c>
      <c r="K9">
        <v>0.05</v>
      </c>
    </row>
    <row r="11" spans="1:11" ht="15" x14ac:dyDescent="0.25">
      <c r="A11" t="s">
        <v>0</v>
      </c>
      <c r="K11">
        <v>60</v>
      </c>
    </row>
    <row r="13" spans="1:11" ht="15" x14ac:dyDescent="0.25">
      <c r="A13" t="s">
        <v>4</v>
      </c>
      <c r="K13">
        <v>40</v>
      </c>
    </row>
    <row r="15" spans="1:11" ht="15" x14ac:dyDescent="0.25">
      <c r="A15" t="s">
        <v>1</v>
      </c>
      <c r="K15">
        <v>100</v>
      </c>
    </row>
    <row r="17" spans="1:11" ht="15" x14ac:dyDescent="0.25">
      <c r="A17" t="s">
        <v>18</v>
      </c>
      <c r="K17">
        <v>7100</v>
      </c>
    </row>
    <row r="19" spans="1:11" x14ac:dyDescent="0.55000000000000004">
      <c r="A19" t="s">
        <v>6</v>
      </c>
      <c r="K19">
        <v>10</v>
      </c>
    </row>
    <row r="21" spans="1:11" x14ac:dyDescent="0.55000000000000004">
      <c r="A21" t="s">
        <v>20</v>
      </c>
      <c r="K21">
        <v>0</v>
      </c>
    </row>
    <row r="23" spans="1:11" x14ac:dyDescent="0.55000000000000004">
      <c r="A23" t="s">
        <v>2</v>
      </c>
      <c r="K23">
        <v>2000</v>
      </c>
    </row>
    <row r="27" spans="1:11" x14ac:dyDescent="0.55000000000000004">
      <c r="G27" t="s">
        <v>10</v>
      </c>
    </row>
    <row r="28" spans="1:11" x14ac:dyDescent="0.55000000000000004">
      <c r="A28" t="s">
        <v>17</v>
      </c>
      <c r="K28">
        <f>(K7+K9)*60*K11*(K15/10000)*K17</f>
        <v>140580</v>
      </c>
    </row>
    <row r="30" spans="1:11" x14ac:dyDescent="0.55000000000000004">
      <c r="A30" t="s">
        <v>14</v>
      </c>
      <c r="K30">
        <f>(K15/10000)*K13*K17</f>
        <v>2840</v>
      </c>
    </row>
    <row r="32" spans="1:11" x14ac:dyDescent="0.55000000000000004">
      <c r="A32" t="s">
        <v>13</v>
      </c>
      <c r="K32">
        <f>K17*K19</f>
        <v>71000</v>
      </c>
    </row>
    <row r="34" spans="1:12" x14ac:dyDescent="0.55000000000000004">
      <c r="A34" t="s">
        <v>19</v>
      </c>
      <c r="K34">
        <f>K21+K23</f>
        <v>2000</v>
      </c>
    </row>
    <row r="37" spans="1:12" x14ac:dyDescent="0.55000000000000004">
      <c r="A37" t="s">
        <v>9</v>
      </c>
      <c r="K37">
        <f>K28+K30+K32+K34</f>
        <v>216420</v>
      </c>
    </row>
    <row r="40" spans="1:12" x14ac:dyDescent="0.55000000000000004">
      <c r="A40" t="s">
        <v>7</v>
      </c>
      <c r="K40">
        <v>90</v>
      </c>
      <c r="L40" t="s">
        <v>11</v>
      </c>
    </row>
    <row r="42" spans="1:12" x14ac:dyDescent="0.55000000000000004">
      <c r="A42" s="2" t="s">
        <v>8</v>
      </c>
      <c r="B42" s="2"/>
      <c r="C42" s="2"/>
      <c r="D42" s="2"/>
      <c r="E42" s="2"/>
      <c r="F42" s="2"/>
      <c r="G42" s="2"/>
      <c r="H42" s="2"/>
      <c r="I42" s="2"/>
      <c r="J42" s="2"/>
      <c r="K42" s="2">
        <f>K40/100*K37</f>
        <v>194778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2013-09-17T07:24:50Z</dcterms:created>
  <dcterms:modified xsi:type="dcterms:W3CDTF">2017-07-10T14:57:07Z</dcterms:modified>
</cp:coreProperties>
</file>